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Dashboard" sheetId="1" state="visible" r:id="rId1"/>
    <sheet xmlns:r="http://schemas.openxmlformats.org/officeDocument/2006/relationships" name="Chart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i val="1"/>
      <color rgb="00777777"/>
      <sz val="10"/>
    </font>
    <font>
      <name val="Arial"/>
      <b val="1"/>
      <color rgb="00FFFFFF"/>
      <sz val="11"/>
    </font>
    <font>
      <name val="Arial"/>
      <b val="1"/>
      <color rgb="00111111"/>
      <sz val="10"/>
    </font>
    <font>
      <name val="Arial"/>
      <color rgb="000000FF"/>
      <sz val="10"/>
    </font>
    <font>
      <name val="Arial"/>
      <b val="1"/>
      <color rgb="00C9973A"/>
      <sz val="10"/>
    </font>
    <font>
      <name val="Arial"/>
      <color rgb="00000000"/>
      <sz val="10"/>
    </font>
    <font>
      <name val="Arial"/>
      <i val="1"/>
      <color rgb="00777777"/>
      <sz val="9"/>
    </font>
  </fonts>
  <fills count="8">
    <fill>
      <patternFill/>
    </fill>
    <fill>
      <patternFill patternType="gray125"/>
    </fill>
    <fill>
      <patternFill patternType="solid">
        <fgColor rgb="001B6B5A"/>
      </patternFill>
    </fill>
    <fill>
      <patternFill patternType="solid">
        <fgColor rgb="00E8F5F1"/>
      </patternFill>
    </fill>
    <fill>
      <patternFill patternType="solid">
        <fgColor rgb="002A8A72"/>
      </patternFill>
    </fill>
    <fill>
      <patternFill patternType="solid">
        <fgColor rgb="00FFFFFF"/>
      </patternFill>
    </fill>
    <fill>
      <patternFill patternType="solid">
        <fgColor rgb="00FDF3E3"/>
      </patternFill>
    </fill>
    <fill>
      <patternFill patternType="solid">
        <fgColor rgb="00F2FAF8"/>
      </patternFill>
    </fill>
  </fills>
  <borders count="4">
    <border>
      <left/>
      <right/>
      <top/>
      <bottom/>
      <diagonal/>
    </border>
    <border>
      <left style="thin">
        <color rgb="002A8A72"/>
      </left>
      <right style="thin">
        <color rgb="002A8A72"/>
      </right>
      <top style="thin">
        <color rgb="002A8A72"/>
      </top>
      <bottom style="thin">
        <color rgb="002A8A72"/>
      </bottom>
    </border>
    <border>
      <left style="thin">
        <color rgb="00D4E8E2"/>
      </left>
      <right style="thin">
        <color rgb="00D4E8E2"/>
      </right>
      <top style="thin">
        <color rgb="00D4E8E2"/>
      </top>
      <bottom style="thin">
        <color rgb="00D4E8E2"/>
      </bottom>
    </border>
    <border>
      <left style="thin">
        <color rgb="00C9973A"/>
      </left>
      <right style="thin">
        <color rgb="00C9973A"/>
      </right>
      <top style="thin">
        <color rgb="00C9973A"/>
      </top>
      <bottom style="thin">
        <color rgb="00C9973A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5" borderId="2" pivotButton="0" quotePrefix="0" xfId="0"/>
    <xf numFmtId="3" fontId="5" fillId="5" borderId="2" applyAlignment="1" pivotButton="0" quotePrefix="0" xfId="0">
      <alignment horizontal="right" vertical="center"/>
    </xf>
    <xf numFmtId="3" fontId="4" fillId="3" borderId="2" applyAlignment="1" pivotButton="0" quotePrefix="0" xfId="0">
      <alignment horizontal="right" vertical="center"/>
    </xf>
    <xf numFmtId="3" fontId="6" fillId="6" borderId="3" applyAlignment="1" pivotButton="0" quotePrefix="0" xfId="0">
      <alignment horizontal="right" vertical="center"/>
    </xf>
    <xf numFmtId="0" fontId="4" fillId="7" borderId="2" pivotButton="0" quotePrefix="0" xfId="0"/>
    <xf numFmtId="3" fontId="5" fillId="7" borderId="2" applyAlignment="1" pivotButton="0" quotePrefix="0" xfId="0">
      <alignment horizontal="right" vertical="center"/>
    </xf>
    <xf numFmtId="164" fontId="7" fillId="7" borderId="2" applyAlignment="1" pivotButton="0" quotePrefix="0" xfId="0">
      <alignment horizontal="right" vertical="center"/>
    </xf>
    <xf numFmtId="164" fontId="4" fillId="3" borderId="2" applyAlignment="1" pivotButton="0" quotePrefix="0" xfId="0">
      <alignment horizontal="right" vertical="center"/>
    </xf>
    <xf numFmtId="164" fontId="6" fillId="6" borderId="3" applyAlignment="1" pivotButton="0" quotePrefix="0" xfId="0">
      <alignment horizontal="right" vertical="center"/>
    </xf>
    <xf numFmtId="164" fontId="7" fillId="5" borderId="2" applyAlignment="1" pivotButton="0" quotePrefix="0" xfId="0">
      <alignment horizontal="right" vertical="center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 Net Profit by Quarter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'Chart Data'!B1</f>
            </strRef>
          </tx>
          <spPr>
            <a:solidFill xmlns:a="http://schemas.openxmlformats.org/drawingml/2006/main">
              <a:srgbClr val="1B6B5A"/>
            </a:solidFill>
            <a:ln xmlns:a="http://schemas.openxmlformats.org/drawingml/2006/main">
              <a:prstDash val="solid"/>
            </a:ln>
          </spPr>
          <cat>
            <numRef>
              <f>'Chart Data'!$A$2:$A$5</f>
            </numRef>
          </cat>
          <val>
            <numRef>
              <f>'Chart Data'!$B$2:$B$5</f>
            </numRef>
          </val>
        </ser>
        <ser>
          <idx val="1"/>
          <order val="1"/>
          <tx>
            <strRef>
              <f>'Chart Data'!C1</f>
            </strRef>
          </tx>
          <spPr>
            <a:solidFill xmlns:a="http://schemas.openxmlformats.org/drawingml/2006/main">
              <a:srgbClr val="C9973A"/>
            </a:solidFill>
            <a:ln xmlns:a="http://schemas.openxmlformats.org/drawingml/2006/main">
              <a:prstDash val="solid"/>
            </a:ln>
          </spPr>
          <cat>
            <numRef>
              <f>'Chart Data'!$A$2:$A$5</f>
            </numRef>
          </cat>
          <val>
            <numRef>
              <f>'Chart Data'!$C$2:$C$5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Quarter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3" customWidth="1" min="8" max="8"/>
    <col width="22" customWidth="1" min="9" max="9"/>
    <col width="14" customWidth="1" min="10" max="10"/>
  </cols>
  <sheetData>
    <row r="1" ht="38" customHeight="1">
      <c r="A1" s="1" t="inlineStr">
        <is>
          <t>FINANCIAL KPI DASHBOARD — FY 2025/2026</t>
        </is>
      </c>
    </row>
    <row r="2" ht="18" customHeight="1">
      <c r="A2" s="2" t="inlineStr">
        <is>
          <t>Acacia Consulting Ltd  |  Prepared by: Caroline Musyoka, QuickBooks Certified Bookkeeper</t>
        </is>
      </c>
    </row>
    <row r="3" ht="20" customHeight="1">
      <c r="A3" s="3" t="inlineStr">
        <is>
          <t>KEY PERFORMANCE INDICATORS</t>
        </is>
      </c>
    </row>
    <row r="4" ht="22" customHeight="1">
      <c r="A4" s="4" t="inlineStr">
        <is>
          <t>KPI</t>
        </is>
      </c>
      <c r="B4" s="4" t="inlineStr">
        <is>
          <t>Q1</t>
        </is>
      </c>
      <c r="C4" s="4" t="inlineStr">
        <is>
          <t>Q2</t>
        </is>
      </c>
      <c r="D4" s="4" t="inlineStr">
        <is>
          <t>Q3</t>
        </is>
      </c>
      <c r="E4" s="4" t="inlineStr">
        <is>
          <t>Q4</t>
        </is>
      </c>
      <c r="F4" s="4" t="inlineStr">
        <is>
          <t>Full Year</t>
        </is>
      </c>
      <c r="G4" s="4" t="inlineStr">
        <is>
          <t>Target</t>
        </is>
      </c>
    </row>
    <row r="5">
      <c r="A5" s="5" t="inlineStr">
        <is>
          <t>Revenue (KES)</t>
        </is>
      </c>
      <c r="B5" s="6" t="n">
        <v>893000</v>
      </c>
      <c r="C5" s="6" t="n">
        <v>945000</v>
      </c>
      <c r="D5" s="6" t="n">
        <v>978000</v>
      </c>
      <c r="E5" s="6" t="n">
        <v>1024000</v>
      </c>
      <c r="F5" s="7">
        <f>SUM(B5:E5)</f>
        <v/>
      </c>
      <c r="G5" s="8" t="n">
        <v>4000000</v>
      </c>
    </row>
    <row r="6">
      <c r="A6" s="9" t="inlineStr">
        <is>
          <t>Gross Profit (KES)</t>
        </is>
      </c>
      <c r="B6" s="10" t="n">
        <v>624100</v>
      </c>
      <c r="C6" s="10" t="n">
        <v>661500</v>
      </c>
      <c r="D6" s="10" t="n">
        <v>684600</v>
      </c>
      <c r="E6" s="10" t="n">
        <v>716800</v>
      </c>
      <c r="F6" s="7">
        <f>SUM(B6:E6)</f>
        <v/>
      </c>
      <c r="G6" s="8" t="n">
        <v>2800000</v>
      </c>
    </row>
    <row r="7">
      <c r="A7" s="5" t="inlineStr">
        <is>
          <t>Net Profit (KES)</t>
        </is>
      </c>
      <c r="B7" s="6" t="n">
        <v>268000</v>
      </c>
      <c r="C7" s="6" t="n">
        <v>285000</v>
      </c>
      <c r="D7" s="6" t="n">
        <v>294000</v>
      </c>
      <c r="E7" s="6" t="n">
        <v>310000</v>
      </c>
      <c r="F7" s="7">
        <f>SUM(B7:E7)</f>
        <v/>
      </c>
      <c r="G7" s="8" t="n">
        <v>900000</v>
      </c>
    </row>
    <row r="8">
      <c r="A8" s="9" t="inlineStr">
        <is>
          <t>Gross Margin %</t>
        </is>
      </c>
      <c r="B8" s="11">
        <f>B6/B5</f>
        <v/>
      </c>
      <c r="C8" s="11">
        <f>C6/C5</f>
        <v/>
      </c>
      <c r="D8" s="11">
        <f>D6/D5</f>
        <v/>
      </c>
      <c r="E8" s="11">
        <f>E6/E5</f>
        <v/>
      </c>
      <c r="F8" s="12">
        <f>AVERAGE(B8:E8)</f>
        <v/>
      </c>
      <c r="G8" s="13" t="n">
        <v>0.7</v>
      </c>
    </row>
    <row r="9">
      <c r="A9" s="5" t="inlineStr">
        <is>
          <t>Net Profit Margin %</t>
        </is>
      </c>
      <c r="B9" s="14">
        <f>B7/B5</f>
        <v/>
      </c>
      <c r="C9" s="14">
        <f>C7/C5</f>
        <v/>
      </c>
      <c r="D9" s="14">
        <f>D7/D5</f>
        <v/>
      </c>
      <c r="E9" s="14">
        <f>E7/E5</f>
        <v/>
      </c>
      <c r="F9" s="12">
        <f>AVERAGE(B9:E9)</f>
        <v/>
      </c>
      <c r="G9" s="13" t="n">
        <v>0.23</v>
      </c>
    </row>
    <row r="10">
      <c r="A10" s="9" t="inlineStr">
        <is>
          <t>Operating Expenses</t>
        </is>
      </c>
      <c r="B10" s="10" t="n">
        <v>625000</v>
      </c>
      <c r="C10" s="10" t="n">
        <v>660000</v>
      </c>
      <c r="D10" s="10" t="n">
        <v>684000</v>
      </c>
      <c r="E10" s="10" t="n">
        <v>714000</v>
      </c>
      <c r="F10" s="7">
        <f>SUM(B10:E10)</f>
        <v/>
      </c>
      <c r="G10" s="8" t="n">
        <v>2600000</v>
      </c>
    </row>
    <row r="11">
      <c r="A11" s="5" t="inlineStr">
        <is>
          <t>Expense Ratio %</t>
        </is>
      </c>
      <c r="B11" s="14">
        <f>B10/B5</f>
        <v/>
      </c>
      <c r="C11" s="14">
        <f>C10/C5</f>
        <v/>
      </c>
      <c r="D11" s="14">
        <f>D10/D5</f>
        <v/>
      </c>
      <c r="E11" s="14">
        <f>E10/E5</f>
        <v/>
      </c>
      <c r="F11" s="12">
        <f>AVERAGE(B11:E11)</f>
        <v/>
      </c>
      <c r="G11" s="13" t="n">
        <v>0.65</v>
      </c>
    </row>
    <row r="12">
      <c r="A12" s="9" t="inlineStr">
        <is>
          <t>Accounts Receivable</t>
        </is>
      </c>
      <c r="B12" s="10" t="n">
        <v>128500</v>
      </c>
      <c r="C12" s="10" t="n">
        <v>115000</v>
      </c>
      <c r="D12" s="10" t="n">
        <v>98000</v>
      </c>
      <c r="E12" s="10" t="n">
        <v>87500</v>
      </c>
      <c r="F12" s="7">
        <f>SUM(B12:E12)</f>
        <v/>
      </c>
      <c r="G12" s="8" t="n">
        <v>75000</v>
      </c>
    </row>
    <row r="30">
      <c r="A30" s="15" t="inlineStr">
        <is>
          <t>Prepared by: Caroline Musyoka, QuickBooks Certified Bookkeeper  |  caroline-musyoka.github.io</t>
        </is>
      </c>
    </row>
  </sheetData>
  <mergeCells count="3">
    <mergeCell ref="A3:G3"/>
    <mergeCell ref="A2:G2"/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Quarter</t>
        </is>
      </c>
      <c r="B1" t="inlineStr">
        <is>
          <t>Revenue</t>
        </is>
      </c>
      <c r="C1" t="inlineStr">
        <is>
          <t>Net Profit</t>
        </is>
      </c>
    </row>
    <row r="2">
      <c r="A2" t="inlineStr">
        <is>
          <t>Q1</t>
        </is>
      </c>
      <c r="B2" t="n">
        <v>893000</v>
      </c>
      <c r="C2" t="n">
        <v>268000</v>
      </c>
    </row>
    <row r="3">
      <c r="A3" t="inlineStr">
        <is>
          <t>Q2</t>
        </is>
      </c>
      <c r="B3" t="n">
        <v>945000</v>
      </c>
      <c r="C3" t="n">
        <v>285000</v>
      </c>
    </row>
    <row r="4">
      <c r="A4" t="inlineStr">
        <is>
          <t>Q3</t>
        </is>
      </c>
      <c r="B4" t="n">
        <v>978000</v>
      </c>
      <c r="C4" t="n">
        <v>294000</v>
      </c>
    </row>
    <row r="5">
      <c r="A5" t="inlineStr">
        <is>
          <t>Q4</t>
        </is>
      </c>
      <c r="B5" t="n">
        <v>1024000</v>
      </c>
      <c r="C5" t="n">
        <v>310000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2026-06-16T14:48:36Z</dcterms:created>
  <dcterms:modified xmlns:dcterms="http://purl.org/dc/terms/" xmlns:xsi="http://www.w3.org/2001/XMLSchema-instance" xsi:type="dcterms:W3CDTF">2026-06-16T14:48:36Z</dcterms:modified>
</cp:coreProperties>
</file>