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" sheetId="1" state="visible" r:id="rId1"/>
    <sheet xmlns:r="http://schemas.openxmlformats.org/officeDocument/2006/relationships" name="Balance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777777"/>
      <sz val="10"/>
    </font>
    <font>
      <name val="Arial"/>
      <b val="1"/>
      <color rgb="00FFFFFF"/>
      <sz val="11"/>
    </font>
    <font>
      <name val="Arial"/>
      <color rgb="00111111"/>
      <sz val="10"/>
    </font>
    <font>
      <name val="Arial"/>
      <color rgb="000000FF"/>
      <sz val="10"/>
    </font>
    <font>
      <name val="Arial"/>
      <b val="1"/>
      <color rgb="00111111"/>
      <sz val="11"/>
    </font>
    <font>
      <name val="Arial"/>
      <b val="1"/>
      <color rgb="00C0392B"/>
      <sz val="11"/>
    </font>
    <font>
      <name val="Arial"/>
      <b val="1"/>
      <color rgb="00FFFFFF"/>
      <sz val="12"/>
    </font>
    <font>
      <name val="Arial"/>
      <b val="1"/>
      <color rgb="00111111"/>
      <sz val="10"/>
    </font>
    <font>
      <name val="Arial"/>
      <b val="1"/>
      <color rgb="00C9973A"/>
      <sz val="10"/>
    </font>
    <font>
      <name val="Arial"/>
      <i val="1"/>
      <color rgb="00777777"/>
      <sz val="9"/>
    </font>
    <font>
      <name val="Arial"/>
      <color rgb="00777777"/>
      <sz val="9"/>
    </font>
    <font>
      <name val="Arial"/>
      <b val="1"/>
      <color rgb="001B6B5A"/>
      <sz val="11"/>
    </font>
  </fonts>
  <fills count="10">
    <fill>
      <patternFill/>
    </fill>
    <fill>
      <patternFill patternType="gray125"/>
    </fill>
    <fill>
      <patternFill patternType="solid">
        <fgColor rgb="001B6B5A"/>
      </patternFill>
    </fill>
    <fill>
      <patternFill patternType="solid">
        <fgColor rgb="00E8F5F1"/>
      </patternFill>
    </fill>
    <fill>
      <patternFill patternType="solid">
        <fgColor rgb="002A8A72"/>
      </patternFill>
    </fill>
    <fill>
      <patternFill patternType="solid">
        <fgColor rgb="00F2FAF8"/>
      </patternFill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FDECEA"/>
      </patternFill>
    </fill>
    <fill>
      <patternFill patternType="solid">
        <fgColor rgb="00FDF3E3"/>
      </patternFill>
    </fill>
  </fills>
  <borders count="6">
    <border>
      <left/>
      <right/>
      <top/>
      <bottom/>
      <diagonal/>
    </border>
    <border>
      <left style="thin">
        <color rgb="002A8A72"/>
      </left>
      <right style="thin">
        <color rgb="002A8A72"/>
      </right>
      <top style="thin">
        <color rgb="002A8A72"/>
      </top>
      <bottom style="thin">
        <color rgb="002A8A72"/>
      </bottom>
    </border>
    <border>
      <left style="thin">
        <color rgb="00D4E8E2"/>
      </left>
      <right style="thin">
        <color rgb="00D4E8E2"/>
      </right>
      <top style="thin">
        <color rgb="00D4E8E2"/>
      </top>
      <bottom style="thin">
        <color rgb="00D4E8E2"/>
      </bottom>
    </border>
    <border>
      <left style="thin">
        <color rgb="001B6B5A"/>
      </left>
      <right style="thin">
        <color rgb="001B6B5A"/>
      </right>
      <top style="thin">
        <color rgb="001B6B5A"/>
      </top>
      <bottom style="thin">
        <color rgb="001B6B5A"/>
      </bottom>
    </border>
    <border>
      <left style="thin">
        <color rgb="00C0392B"/>
      </left>
      <right style="thin">
        <color rgb="00C0392B"/>
      </right>
      <top style="thin">
        <color rgb="00C0392B"/>
      </top>
      <bottom style="thin">
        <color rgb="00C0392B"/>
      </bottom>
    </border>
    <border>
      <left style="thin">
        <color rgb="00C9973A"/>
      </left>
      <right style="thin">
        <color rgb="00C9973A"/>
      </right>
      <top style="thin">
        <color rgb="00C9973A"/>
      </top>
      <bottom style="thin">
        <color rgb="00C9973A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5" borderId="2" pivotButton="0" quotePrefix="0" xfId="0"/>
    <xf numFmtId="3" fontId="5" fillId="5" borderId="2" applyAlignment="1" pivotButton="0" quotePrefix="0" xfId="0">
      <alignment horizontal="right" vertical="center"/>
    </xf>
    <xf numFmtId="0" fontId="6" fillId="3" borderId="3" pivotButton="0" quotePrefix="0" xfId="0"/>
    <xf numFmtId="3" fontId="6" fillId="3" borderId="3" applyAlignment="1" pivotButton="0" quotePrefix="0" xfId="0">
      <alignment horizontal="right" vertical="center"/>
    </xf>
    <xf numFmtId="0" fontId="4" fillId="6" borderId="2" pivotButton="0" quotePrefix="0" xfId="0"/>
    <xf numFmtId="3" fontId="5" fillId="6" borderId="2" applyAlignment="1" pivotButton="0" quotePrefix="0" xfId="0">
      <alignment horizontal="right" vertical="center"/>
    </xf>
    <xf numFmtId="0" fontId="4" fillId="7" borderId="2" pivotButton="0" quotePrefix="0" xfId="0"/>
    <xf numFmtId="3" fontId="5" fillId="7" borderId="2" applyAlignment="1" pivotButton="0" quotePrefix="0" xfId="0">
      <alignment horizontal="right" vertical="center"/>
    </xf>
    <xf numFmtId="0" fontId="7" fillId="8" borderId="4" pivotButton="0" quotePrefix="0" xfId="0"/>
    <xf numFmtId="3" fontId="7" fillId="8" borderId="4" applyAlignment="1" pivotButton="0" quotePrefix="0" xfId="0">
      <alignment horizontal="right" vertical="center"/>
    </xf>
    <xf numFmtId="0" fontId="8" fillId="2" borderId="1" pivotButton="0" quotePrefix="0" xfId="0"/>
    <xf numFmtId="3" fontId="8" fillId="2" borderId="1" applyAlignment="1" pivotButton="0" quotePrefix="0" xfId="0">
      <alignment horizontal="right" vertical="center"/>
    </xf>
    <xf numFmtId="0" fontId="9" fillId="9" borderId="5" pivotButton="0" quotePrefix="0" xfId="0"/>
    <xf numFmtId="164" fontId="10" fillId="9" borderId="5" applyAlignment="1" pivotButton="0" quotePrefix="0" xfId="0">
      <alignment horizontal="right" vertical="center"/>
    </xf>
    <xf numFmtId="0" fontId="11" fillId="0" borderId="0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2" fillId="5" borderId="2" pivotButton="0" quotePrefix="0" xfId="0"/>
    <xf numFmtId="0" fontId="12" fillId="7" borderId="2" pivotButton="0" quotePrefix="0" xfId="0"/>
    <xf numFmtId="0" fontId="13" fillId="3" borderId="3" pivotButton="0" quotePrefix="0" xfId="0"/>
    <xf numFmtId="3" fontId="13" fillId="3" borderId="3" applyAlignment="1" pivotButton="0" quotePrefix="0" xfId="0">
      <alignment horizontal="right" vertical="center"/>
    </xf>
    <xf numFmtId="0" fontId="0" fillId="3" borderId="3" pivotButton="0" quotePrefix="0" xfId="0"/>
    <xf numFmtId="0" fontId="0" fillId="8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</cols>
  <sheetData>
    <row r="1" ht="32" customHeight="1">
      <c r="A1" s="1" t="inlineStr">
        <is>
          <t>PROFIT &amp; LOSS STATEMENT</t>
        </is>
      </c>
    </row>
    <row r="2" ht="18" customHeight="1">
      <c r="A2" s="2" t="inlineStr">
        <is>
          <t>Acacia Consulting Ltd  |  January – March 2026  |  Prepared by: Caroline Musyoka</t>
        </is>
      </c>
    </row>
    <row r="3" ht="22" customHeight="1">
      <c r="A3" s="3" t="inlineStr">
        <is>
          <t>Category</t>
        </is>
      </c>
      <c r="B3" s="3" t="inlineStr">
        <is>
          <t>January (KES)</t>
        </is>
      </c>
      <c r="C3" s="3" t="inlineStr">
        <is>
          <t>February (KES)</t>
        </is>
      </c>
      <c r="D3" s="3" t="inlineStr">
        <is>
          <t>March (KES)</t>
        </is>
      </c>
    </row>
    <row r="4" ht="20" customHeight="1">
      <c r="A4" s="4" t="inlineStr">
        <is>
          <t>REVENUE</t>
        </is>
      </c>
    </row>
    <row r="5">
      <c r="A5" s="5" t="inlineStr">
        <is>
          <t>Service Revenue</t>
        </is>
      </c>
      <c r="B5" s="6" t="n">
        <v>285000</v>
      </c>
      <c r="C5" s="6" t="n">
        <v>310000</v>
      </c>
      <c r="D5" s="6" t="n">
        <v>298000</v>
      </c>
    </row>
    <row r="6">
      <c r="A6" s="5" t="inlineStr">
        <is>
          <t>Consulting Fees</t>
        </is>
      </c>
      <c r="B6" s="6" t="n">
        <v>95000</v>
      </c>
      <c r="C6" s="6" t="n">
        <v>88000</v>
      </c>
      <c r="D6" s="6" t="n">
        <v>102000</v>
      </c>
    </row>
    <row r="7">
      <c r="A7" s="5" t="inlineStr">
        <is>
          <t>Retainer Income</t>
        </is>
      </c>
      <c r="B7" s="6" t="n">
        <v>45000</v>
      </c>
      <c r="C7" s="6" t="n">
        <v>45000</v>
      </c>
      <c r="D7" s="6" t="n">
        <v>45000</v>
      </c>
    </row>
    <row r="8">
      <c r="A8" s="7" t="inlineStr">
        <is>
          <t>TOTAL REVENUE</t>
        </is>
      </c>
      <c r="B8" s="8">
        <f>SUM(B5:B7)</f>
        <v/>
      </c>
      <c r="C8" s="8">
        <f>SUM(C5:C7)</f>
        <v/>
      </c>
      <c r="D8" s="8">
        <f>SUM(D5:D7)</f>
        <v/>
      </c>
    </row>
    <row r="9" ht="20" customHeight="1">
      <c r="A9" s="4" t="inlineStr">
        <is>
          <t>OPERATING EXPENSES</t>
        </is>
      </c>
    </row>
    <row r="10">
      <c r="A10" s="9" t="inlineStr">
        <is>
          <t>Salaries &amp; Wages</t>
        </is>
      </c>
      <c r="B10" s="10" t="n">
        <v>112000</v>
      </c>
      <c r="C10" s="10" t="n">
        <v>112000</v>
      </c>
      <c r="D10" s="10" t="n">
        <v>115000</v>
      </c>
    </row>
    <row r="11">
      <c r="A11" s="11" t="inlineStr">
        <is>
          <t>Office Rent</t>
        </is>
      </c>
      <c r="B11" s="12" t="n">
        <v>28000</v>
      </c>
      <c r="C11" s="12" t="n">
        <v>28000</v>
      </c>
      <c r="D11" s="12" t="n">
        <v>28000</v>
      </c>
    </row>
    <row r="12">
      <c r="A12" s="9" t="inlineStr">
        <is>
          <t>Internet &amp; Utilities</t>
        </is>
      </c>
      <c r="B12" s="10" t="n">
        <v>4800</v>
      </c>
      <c r="C12" s="10" t="n">
        <v>4800</v>
      </c>
      <c r="D12" s="10" t="n">
        <v>5200</v>
      </c>
    </row>
    <row r="13">
      <c r="A13" s="11" t="inlineStr">
        <is>
          <t>Software Subscriptions</t>
        </is>
      </c>
      <c r="B13" s="12" t="n">
        <v>3500</v>
      </c>
      <c r="C13" s="12" t="n">
        <v>3500</v>
      </c>
      <c r="D13" s="12" t="n">
        <v>3500</v>
      </c>
    </row>
    <row r="14">
      <c r="A14" s="9" t="inlineStr">
        <is>
          <t>Marketing &amp; Advertising</t>
        </is>
      </c>
      <c r="B14" s="10" t="n">
        <v>8000</v>
      </c>
      <c r="C14" s="10" t="n">
        <v>12000</v>
      </c>
      <c r="D14" s="10" t="n">
        <v>9500</v>
      </c>
    </row>
    <row r="15">
      <c r="A15" s="11" t="inlineStr">
        <is>
          <t>Travel &amp; Transport</t>
        </is>
      </c>
      <c r="B15" s="12" t="n">
        <v>5200</v>
      </c>
      <c r="C15" s="12" t="n">
        <v>3800</v>
      </c>
      <c r="D15" s="12" t="n">
        <v>6100</v>
      </c>
    </row>
    <row r="16">
      <c r="A16" s="9" t="inlineStr">
        <is>
          <t>Miscellaneous</t>
        </is>
      </c>
      <c r="B16" s="10" t="n">
        <v>2100</v>
      </c>
      <c r="C16" s="10" t="n">
        <v>1800</v>
      </c>
      <c r="D16" s="10" t="n">
        <v>2400</v>
      </c>
    </row>
    <row r="17">
      <c r="A17" s="13" t="inlineStr">
        <is>
          <t>TOTAL EXPENSES</t>
        </is>
      </c>
      <c r="B17" s="14">
        <f>SUM(B10:B16)</f>
        <v/>
      </c>
      <c r="C17" s="14">
        <f>SUM(C10:C16)</f>
        <v/>
      </c>
      <c r="D17" s="14">
        <f>SUM(D10:D16)</f>
        <v/>
      </c>
    </row>
    <row r="18" ht="24" customHeight="1">
      <c r="A18" s="15" t="inlineStr">
        <is>
          <t>NET PROFIT / (LOSS)</t>
        </is>
      </c>
      <c r="B18" s="16">
        <f>B8-B17</f>
        <v/>
      </c>
      <c r="C18" s="16">
        <f>C8-C17</f>
        <v/>
      </c>
      <c r="D18" s="16">
        <f>D8-D17</f>
        <v/>
      </c>
    </row>
    <row r="19">
      <c r="A19" s="17" t="inlineStr">
        <is>
          <t>NET PROFIT MARGIN</t>
        </is>
      </c>
      <c r="B19" s="18">
        <f>IF(B8=0,0,B18/B8)</f>
        <v/>
      </c>
      <c r="C19" s="18">
        <f>IF(C8=0,0,C18/C8)</f>
        <v/>
      </c>
      <c r="D19" s="18">
        <f>IF(D8=0,0,D18/D8)</f>
        <v/>
      </c>
    </row>
    <row r="21">
      <c r="A21" s="19" t="inlineStr">
        <is>
          <t>Prepared by: Caroline Musyoka, QuickBooks Certified Bookkeeper  |  caroline-musyoka.github.io</t>
        </is>
      </c>
    </row>
  </sheetData>
  <mergeCells count="5">
    <mergeCell ref="A1:D1"/>
    <mergeCell ref="A9:D9"/>
    <mergeCell ref="A4:D4"/>
    <mergeCell ref="A21:D2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</cols>
  <sheetData>
    <row r="1" ht="32" customHeight="1">
      <c r="A1" s="20" t="inlineStr">
        <is>
          <t>BALANCE SHEET</t>
        </is>
      </c>
    </row>
    <row r="2">
      <c r="A2" s="2" t="inlineStr">
        <is>
          <t>Acacia Consulting Ltd  |  As at 31 March 2026  |  Prepared by: Caroline Musyoka</t>
        </is>
      </c>
    </row>
    <row r="3" ht="22" customHeight="1">
      <c r="A3" s="3" t="inlineStr">
        <is>
          <t>Item</t>
        </is>
      </c>
      <c r="B3" s="3" t="inlineStr">
        <is>
          <t>KES</t>
        </is>
      </c>
      <c r="C3" s="3" t="inlineStr">
        <is>
          <t>Notes</t>
        </is>
      </c>
    </row>
    <row r="4" ht="20" customHeight="1">
      <c r="A4" s="4" t="inlineStr">
        <is>
          <t>CURRENT ASSETS</t>
        </is>
      </c>
    </row>
    <row r="5">
      <c r="A5" s="5" t="inlineStr">
        <is>
          <t>Cash &amp; Bank Balances</t>
        </is>
      </c>
      <c r="B5" s="6" t="n">
        <v>342000</v>
      </c>
      <c r="C5" s="21" t="inlineStr">
        <is>
          <t>Equity Bank + Petty Cash</t>
        </is>
      </c>
    </row>
    <row r="6">
      <c r="A6" s="11" t="inlineStr">
        <is>
          <t>Accounts Receivable</t>
        </is>
      </c>
      <c r="B6" s="12" t="n">
        <v>128500</v>
      </c>
      <c r="C6" s="22" t="inlineStr">
        <is>
          <t>3 outstanding invoices</t>
        </is>
      </c>
    </row>
    <row r="7">
      <c r="A7" s="5" t="inlineStr">
        <is>
          <t>Prepaid Expenses</t>
        </is>
      </c>
      <c r="B7" s="6" t="n">
        <v>18000</v>
      </c>
      <c r="C7" s="21" t="inlineStr">
        <is>
          <t>6-month insurance prepaid</t>
        </is>
      </c>
    </row>
    <row r="8">
      <c r="A8" s="11" t="inlineStr">
        <is>
          <t>Inventory</t>
        </is>
      </c>
      <c r="B8" s="12" t="n">
        <v>0</v>
      </c>
      <c r="C8" s="22" t="inlineStr">
        <is>
          <t>N/A — service business</t>
        </is>
      </c>
    </row>
    <row r="9">
      <c r="A9" s="23" t="inlineStr">
        <is>
          <t>TOTAL CURRENT ASSETS</t>
        </is>
      </c>
      <c r="B9" s="24">
        <f>SUM(B5:B8)</f>
        <v/>
      </c>
      <c r="C9" s="25" t="n"/>
    </row>
    <row r="10" ht="20" customHeight="1">
      <c r="A10" s="4" t="inlineStr">
        <is>
          <t>NON-CURRENT ASSETS</t>
        </is>
      </c>
    </row>
    <row r="11">
      <c r="A11" s="5" t="inlineStr">
        <is>
          <t>Equipment &amp; Computers</t>
        </is>
      </c>
      <c r="B11" s="6" t="n">
        <v>145000</v>
      </c>
      <c r="C11" s="21" t="inlineStr">
        <is>
          <t>2 laptops, 1 printer</t>
        </is>
      </c>
    </row>
    <row r="12">
      <c r="A12" s="11" t="inlineStr">
        <is>
          <t>Less: Accumulated Depreciation</t>
        </is>
      </c>
      <c r="B12" s="12" t="n">
        <v>-29000</v>
      </c>
      <c r="C12" s="22" t="inlineStr">
        <is>
          <t>20% reducing balance</t>
        </is>
      </c>
    </row>
    <row r="13">
      <c r="A13" s="23" t="inlineStr">
        <is>
          <t>TOTAL NON-CURRENT ASSETS</t>
        </is>
      </c>
      <c r="B13" s="24">
        <f>SUM(B11:B12)</f>
        <v/>
      </c>
      <c r="C13" s="25" t="n"/>
    </row>
    <row r="14">
      <c r="A14" s="23" t="inlineStr">
        <is>
          <t>TOTAL ASSETS</t>
        </is>
      </c>
      <c r="B14" s="24">
        <f>B9+B13</f>
        <v/>
      </c>
      <c r="C14" s="25" t="n"/>
    </row>
    <row r="15" ht="20" customHeight="1">
      <c r="A15" s="4" t="inlineStr">
        <is>
          <t>CURRENT LIABILITIES</t>
        </is>
      </c>
    </row>
    <row r="16">
      <c r="A16" s="5" t="inlineStr">
        <is>
          <t>Accounts Payable</t>
        </is>
      </c>
      <c r="B16" s="6" t="n">
        <v>42000</v>
      </c>
      <c r="C16" s="21" t="inlineStr">
        <is>
          <t>Supplier balances</t>
        </is>
      </c>
    </row>
    <row r="17">
      <c r="A17" s="11" t="inlineStr">
        <is>
          <t>Accrued Expenses</t>
        </is>
      </c>
      <c r="B17" s="12" t="n">
        <v>18500</v>
      </c>
      <c r="C17" s="22" t="inlineStr">
        <is>
          <t>Salary accruals</t>
        </is>
      </c>
    </row>
    <row r="18">
      <c r="A18" s="5" t="inlineStr">
        <is>
          <t>Tax Payable (VAT/PAYE)</t>
        </is>
      </c>
      <c r="B18" s="6" t="n">
        <v>24300</v>
      </c>
      <c r="C18" s="21" t="inlineStr">
        <is>
          <t>Q1 2026 obligations</t>
        </is>
      </c>
    </row>
    <row r="19">
      <c r="A19" s="13" t="inlineStr">
        <is>
          <t>TOTAL CURRENT LIABILITIES</t>
        </is>
      </c>
      <c r="B19" s="14">
        <f>SUM(B16:B18)</f>
        <v/>
      </c>
      <c r="C19" s="26" t="n"/>
    </row>
    <row r="20" ht="20" customHeight="1">
      <c r="A20" s="4" t="inlineStr">
        <is>
          <t>OWNER'S EQUITY</t>
        </is>
      </c>
    </row>
    <row r="21">
      <c r="A21" s="5" t="inlineStr">
        <is>
          <t>Share Capital</t>
        </is>
      </c>
      <c r="B21" s="6" t="n">
        <v>150000</v>
      </c>
      <c r="C21" s="21" t="inlineStr">
        <is>
          <t>Paid-up capital</t>
        </is>
      </c>
    </row>
    <row r="22">
      <c r="A22" s="11" t="inlineStr">
        <is>
          <t>Retained Earnings</t>
        </is>
      </c>
      <c r="B22" s="12" t="n">
        <v>310200</v>
      </c>
      <c r="C22" s="22" t="inlineStr">
        <is>
          <t>Brought forward</t>
        </is>
      </c>
    </row>
    <row r="23">
      <c r="A23" s="5" t="inlineStr">
        <is>
          <t>Current Period Net Profit</t>
        </is>
      </c>
      <c r="B23" s="6">
        <f>PL!B18+PL!C18+PL!D18</f>
        <v/>
      </c>
      <c r="C23" s="21" t="inlineStr">
        <is>
          <t>From P&amp;L Q1 2026</t>
        </is>
      </c>
    </row>
    <row r="24">
      <c r="A24" s="23" t="inlineStr">
        <is>
          <t>TOTAL EQUITY</t>
        </is>
      </c>
      <c r="B24" s="24">
        <f>SUM(B21:B23)</f>
        <v/>
      </c>
      <c r="C24" s="25" t="n"/>
    </row>
    <row r="25">
      <c r="A25" s="23" t="inlineStr">
        <is>
          <t>TOTAL LIABILITIES + EQUITY</t>
        </is>
      </c>
      <c r="B25" s="24">
        <f>B19+B24</f>
        <v/>
      </c>
      <c r="C25" s="25" t="n"/>
    </row>
    <row r="27">
      <c r="A27" s="19" t="inlineStr">
        <is>
          <t>Prepared by: Caroline Musyoka, QuickBooks Certified Bookkeeper  |  caroline-musyoka.github.io</t>
        </is>
      </c>
    </row>
  </sheetData>
  <mergeCells count="7">
    <mergeCell ref="A10:C10"/>
    <mergeCell ref="A1:C1"/>
    <mergeCell ref="A27:C27"/>
    <mergeCell ref="A15:C15"/>
    <mergeCell ref="A4:C4"/>
    <mergeCell ref="A20:C20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2026-06-16T14:48:36Z</dcterms:created>
  <dcterms:modified xmlns:dcterms="http://purl.org/dc/terms/" xmlns:xsi="http://www.w3.org/2001/XMLSchema-instance" xsi:type="dcterms:W3CDTF">2026-06-16T14:48:36Z</dcterms:modified>
</cp:coreProperties>
</file>